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120" yWindow="90" windowWidth="19020" windowHeight="7050"/>
  </bookViews>
  <sheets>
    <sheet name="נספח 8 - הצעת מחיר" sheetId="1" r:id="rId1"/>
  </sheets>
  <definedNames>
    <definedName name="Z_545C1FE3_B49F_4F95_A55C_70155B9CEB41_.wvu.Cols" localSheetId="0" hidden="1">'נספח 8 - הצעת מחיר'!$F:$G</definedName>
  </definedNames>
  <calcPr calcId="162913"/>
</workbook>
</file>

<file path=xl/calcChain.xml><?xml version="1.0" encoding="utf-8"?>
<calcChain xmlns="http://schemas.openxmlformats.org/spreadsheetml/2006/main">
  <c r="J57" i="1" l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E43" i="1"/>
  <c r="I42" i="1"/>
  <c r="J42" i="1"/>
  <c r="E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J5" i="1"/>
  <c r="I5" i="1"/>
  <c r="J4" i="1"/>
  <c r="I4" i="1"/>
  <c r="J3" i="1"/>
  <c r="I3" i="1"/>
  <c r="J2" i="1"/>
  <c r="I2" i="1"/>
  <c r="I44" i="1" l="1"/>
  <c r="I46" i="1"/>
  <c r="I48" i="1"/>
  <c r="I50" i="1"/>
  <c r="I52" i="1"/>
  <c r="I54" i="1"/>
  <c r="I56" i="1"/>
  <c r="I43" i="1"/>
  <c r="I45" i="1"/>
  <c r="I47" i="1"/>
  <c r="I49" i="1"/>
  <c r="I51" i="1"/>
  <c r="I53" i="1"/>
  <c r="I55" i="1"/>
  <c r="I57" i="1"/>
</calcChain>
</file>

<file path=xl/sharedStrings.xml><?xml version="1.0" encoding="utf-8"?>
<sst xmlns="http://schemas.openxmlformats.org/spreadsheetml/2006/main" count="237" uniqueCount="131">
  <si>
    <t>סיווג קטגוריה</t>
  </si>
  <si>
    <r>
      <t xml:space="preserve"> </t>
    </r>
    <r>
      <rPr>
        <b/>
        <sz val="11"/>
        <color theme="1"/>
        <rFont val="Arial"/>
        <family val="2"/>
      </rPr>
      <t>מספר עץ המוצר</t>
    </r>
  </si>
  <si>
    <t>תיאור קטגוריה</t>
  </si>
  <si>
    <t>שם הפריט</t>
  </si>
  <si>
    <t>מחיר מקסימום בש"ח כולל מע"מ</t>
  </si>
  <si>
    <t>מענה המציע</t>
  </si>
  <si>
    <t>הצעת המחיר למכרז בש"ח כולל מע"מ</t>
  </si>
  <si>
    <t>אומדן כמות לחישוב</t>
  </si>
  <si>
    <t>מחיר מקסימום כולל לפריט</t>
  </si>
  <si>
    <t>סה"כ ההצעה לפריט</t>
  </si>
  <si>
    <t>A</t>
  </si>
  <si>
    <t>A1</t>
  </si>
  <si>
    <t>עמדה מלאה כולל כל הרכיבים הנדרשים</t>
  </si>
  <si>
    <r>
      <rPr>
        <b/>
        <u/>
        <sz val="11"/>
        <color theme="1"/>
        <rFont val="Arial"/>
        <family val="2"/>
      </rPr>
      <t>עמדה בסיסית 1:</t>
    </r>
    <r>
      <rPr>
        <sz val="11"/>
        <color theme="1"/>
        <rFont val="Arial"/>
        <family val="2"/>
      </rPr>
      <t xml:space="preserve">
עמדה עומדת כולל כל הציוד הנדרש לעמדה שלמה כמפורט בעץ המוצר</t>
    </r>
  </si>
  <si>
    <t>לפרט לכל סוג עמדה</t>
  </si>
  <si>
    <t>A2</t>
  </si>
  <si>
    <r>
      <rPr>
        <b/>
        <u/>
        <sz val="11"/>
        <color theme="1"/>
        <rFont val="Arial"/>
        <family val="2"/>
      </rPr>
      <t>עמדה בסיסית 2:</t>
    </r>
    <r>
      <rPr>
        <sz val="11"/>
        <color theme="1"/>
        <rFont val="Arial"/>
        <family val="2"/>
      </rPr>
      <t xml:space="preserve">
עמדה עומדת כולל כל הציוד הנדרש לעמדה שלמה כמפורט בעץ המוצר
</t>
    </r>
  </si>
  <si>
    <t>A3</t>
  </si>
  <si>
    <r>
      <rPr>
        <b/>
        <u/>
        <sz val="11"/>
        <color theme="1"/>
        <rFont val="Arial"/>
        <family val="2"/>
      </rPr>
      <t>עמדת חלון:</t>
    </r>
    <r>
      <rPr>
        <sz val="11"/>
        <color theme="1"/>
        <rFont val="Arial"/>
        <family val="2"/>
      </rPr>
      <t xml:space="preserve">
כולל כל הציוד הנדרש לעמדה שלמה כמפורט בעץ המוצר
</t>
    </r>
  </si>
  <si>
    <t>B</t>
  </si>
  <si>
    <t>B1</t>
  </si>
  <si>
    <t>הרחבות ועלויות פריטים בודדים לעמדה</t>
  </si>
  <si>
    <t>מארז עמדת שירות בסיסית 1 למדפסת לייזר</t>
  </si>
  <si>
    <t>B2</t>
  </si>
  <si>
    <t>מארז עמדת שירות בסיסית 2 למדפסת תרמית</t>
  </si>
  <si>
    <t>B3</t>
  </si>
  <si>
    <t>מארז עמדת חלון</t>
  </si>
  <si>
    <t>B4</t>
  </si>
  <si>
    <t xml:space="preserve">מחשב </t>
  </si>
  <si>
    <t>B5</t>
  </si>
  <si>
    <t xml:space="preserve">בקר וחיישן לשמירת פרטיות </t>
  </si>
  <si>
    <t>B6</t>
  </si>
  <si>
    <t xml:space="preserve">מקלדת  + עכבר מתכת </t>
  </si>
  <si>
    <t>B7</t>
  </si>
  <si>
    <t>מצלמת אינטרנט USB WEB CAM</t>
  </si>
  <si>
    <t>B8</t>
  </si>
  <si>
    <t>קורא פס מגנטי דו כיווני בתצורת Swipe</t>
  </si>
  <si>
    <t>B9</t>
  </si>
  <si>
    <t>קורא כרטיסי אשראי משולב מגע וללא מגע</t>
  </si>
  <si>
    <t>B10</t>
  </si>
  <si>
    <t>קורא תעודת זהות חכמה</t>
  </si>
  <si>
    <t>B11</t>
  </si>
  <si>
    <t xml:space="preserve">קורא דרכונים </t>
  </si>
  <si>
    <t>B12</t>
  </si>
  <si>
    <t xml:space="preserve">שפופרת טלפון לתמיכה </t>
  </si>
  <si>
    <t>B13</t>
  </si>
  <si>
    <t>רמקולים 35W</t>
  </si>
  <si>
    <t>B14</t>
  </si>
  <si>
    <t>פד חתימה (כולל עט)</t>
  </si>
  <si>
    <t>B15</t>
  </si>
  <si>
    <t>pinpad</t>
  </si>
  <si>
    <t>B16</t>
  </si>
  <si>
    <t>מסך מגע "19</t>
  </si>
  <si>
    <t>B17</t>
  </si>
  <si>
    <t>מדפסת לייזר A4</t>
  </si>
  <si>
    <t>B18</t>
  </si>
  <si>
    <t xml:space="preserve">מדפסת לייזר A4 צבעונית  </t>
  </si>
  <si>
    <t>B19</t>
  </si>
  <si>
    <t>מגירה נוספת למדפסת לייזר A4 (גם צבעונית)</t>
  </si>
  <si>
    <t>B20</t>
  </si>
  <si>
    <t>מדפסת תרמית A4</t>
  </si>
  <si>
    <t>B21</t>
  </si>
  <si>
    <t>מדפסת תרמית 60-80 מ"מ בעלת מנגנון לבליעת דפים</t>
  </si>
  <si>
    <t>B22</t>
  </si>
  <si>
    <t xml:space="preserve">סורק A4 </t>
  </si>
  <si>
    <t>B23</t>
  </si>
  <si>
    <t xml:space="preserve"> סורק A6</t>
  </si>
  <si>
    <t>B24</t>
  </si>
  <si>
    <t xml:space="preserve"> ups- online 650VA</t>
  </si>
  <si>
    <t>B25</t>
  </si>
  <si>
    <t>ups- online 1550VA</t>
  </si>
  <si>
    <t>B26</t>
  </si>
  <si>
    <t>כספת/תיבה להפקדה</t>
  </si>
  <si>
    <t>B27</t>
  </si>
  <si>
    <t>תכנת הקראת טקסט בעלת מנוע TTS (Text to Speech)</t>
  </si>
  <si>
    <t>B28</t>
  </si>
  <si>
    <t xml:space="preserve">הרחבת שפות למנוע TTS </t>
  </si>
  <si>
    <t>B29</t>
  </si>
  <si>
    <t>עלות רישוי לשנה למנוע TTS</t>
  </si>
  <si>
    <t>B30</t>
  </si>
  <si>
    <t>ערכת שדרוג/התאמה לנגישות</t>
  </si>
  <si>
    <t>B31</t>
  </si>
  <si>
    <t>מנעול multi-lock לעמדה</t>
  </si>
  <si>
    <t>B32</t>
  </si>
  <si>
    <t>קורא טביעת אצבע</t>
  </si>
  <si>
    <t>B33</t>
  </si>
  <si>
    <t>מצלמה לזיהוי פנים</t>
  </si>
  <si>
    <t>B34</t>
  </si>
  <si>
    <t xml:space="preserve">הדפסת משי </t>
  </si>
  <si>
    <t>B35</t>
  </si>
  <si>
    <t>מדבקת הכוון (לדוגמה- להכנסת כרטיס אשראי או להוצאת תדפיסים)</t>
  </si>
  <si>
    <t>B36</t>
  </si>
  <si>
    <t>מדבקת מיתוג עליונה</t>
  </si>
  <si>
    <t>B37</t>
  </si>
  <si>
    <t>מדבקת מיתוג תחתונה</t>
  </si>
  <si>
    <t>C</t>
  </si>
  <si>
    <t>C1</t>
  </si>
  <si>
    <t>שירותי אחריות ותחזוקה</t>
  </si>
  <si>
    <r>
      <t xml:space="preserve">שירות בסיסי - </t>
    </r>
    <r>
      <rPr>
        <b/>
        <sz val="11"/>
        <color theme="1"/>
        <rFont val="Arial"/>
        <family val="2"/>
      </rPr>
      <t>מחיר לשנה</t>
    </r>
    <r>
      <rPr>
        <sz val="11"/>
        <color theme="1"/>
        <rFont val="Arial"/>
        <family val="2"/>
      </rPr>
      <t xml:space="preserve"> - תמיכה ותחזוקה לשנה על פי פרק 4 במכרז לכל שנה נוספת מעבר לשנות האחריות</t>
    </r>
  </si>
  <si>
    <t>C2</t>
  </si>
  <si>
    <r>
      <t xml:space="preserve">שירות מורחב - </t>
    </r>
    <r>
      <rPr>
        <b/>
        <sz val="11"/>
        <color theme="1"/>
        <rFont val="Arial"/>
        <family val="2"/>
      </rPr>
      <t>מחיר תוספת לשירות בסיסי לשנה</t>
    </r>
    <r>
      <rPr>
        <sz val="11"/>
        <color theme="1"/>
        <rFont val="Arial"/>
        <family val="2"/>
      </rPr>
      <t xml:space="preserve"> - הרחבת אחריות ושירות לשירות מורחב על פי פרק 4, החל ממועד הזמנת המשרד </t>
    </r>
  </si>
  <si>
    <t>C3</t>
  </si>
  <si>
    <t>העתקת מיקום עמדה כולל הובלה</t>
  </si>
  <si>
    <t>C4</t>
  </si>
  <si>
    <t>העתקת מיקום עמדה ללא הובלה</t>
  </si>
  <si>
    <t>C5</t>
  </si>
  <si>
    <t>שדרוג התקנים בעמדה ללא צורך בשינוי העמדה</t>
  </si>
  <si>
    <t>C6</t>
  </si>
  <si>
    <t>טכנאי בעל רמת סיווג 3 ומעלה - עלות תוספת לשעת עבודה</t>
  </si>
  <si>
    <t>C7</t>
  </si>
  <si>
    <r>
      <t xml:space="preserve">הטענת מסמכים רשמיים בעמדות שירות אשר אינן באתרי הצבה בהתאם להגדרתם במסמכי המכרז </t>
    </r>
    <r>
      <rPr>
        <b/>
        <sz val="11"/>
        <color theme="1"/>
        <rFont val="Arial"/>
        <family val="2"/>
      </rPr>
      <t>(לרבות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משרדי ואתרי המזמין)</t>
    </r>
  </si>
  <si>
    <t>C8</t>
  </si>
  <si>
    <t>דייל שירות לעמדה – מחיר לשעה</t>
  </si>
  <si>
    <t>D</t>
  </si>
  <si>
    <t>D1</t>
  </si>
  <si>
    <t>מתכלים</t>
  </si>
  <si>
    <t>גליל נייר תרמי A4</t>
  </si>
  <si>
    <t>D2</t>
  </si>
  <si>
    <t>גליל נייר תרמי 80 מ"מ</t>
  </si>
  <si>
    <t>D3</t>
  </si>
  <si>
    <t>ערכת טיפול אחזקת מדפסת - maintenance Kit, כולל החלפת תנור</t>
  </si>
  <si>
    <t>D4</t>
  </si>
  <si>
    <t>טונר שחור למדפסת שחור/לבן</t>
  </si>
  <si>
    <t>D5</t>
  </si>
  <si>
    <t>טונר שחור למדפסת צבע</t>
  </si>
  <si>
    <t>D6</t>
  </si>
  <si>
    <t>טונר צבע אדום למדפסת צבע</t>
  </si>
  <si>
    <t>D7</t>
  </si>
  <si>
    <t>טונר צבע ירוק למדפסת צבע</t>
  </si>
  <si>
    <t>D8</t>
  </si>
  <si>
    <t>טונר צבע כחול למדפסת צבע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</si>
</sst>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auto="1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4" fontId="2" fillId="2" borderId="5" xfId="0" applyNumberFormat="1" applyFont="1" applyFill="1" applyBorder="1" applyAlignment="1">
      <alignment horizontal="center" vertical="center" wrapText="1" readingOrder="2"/>
    </xf>
    <xf numFmtId="4" fontId="2" fillId="2" borderId="6" xfId="0" applyNumberFormat="1" applyFont="1" applyFill="1" applyBorder="1" applyAlignment="1">
      <alignment horizontal="center" vertical="center" wrapText="1" readingOrder="2"/>
    </xf>
    <xf numFmtId="4" fontId="2" fillId="2" borderId="7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vertical="top"/>
    </xf>
    <xf numFmtId="0" fontId="3" fillId="3" borderId="8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 wrapText="1" readingOrder="2"/>
    </xf>
    <xf numFmtId="0" fontId="4" fillId="0" borderId="9" xfId="0" applyFont="1" applyFill="1" applyBorder="1" applyAlignment="1">
      <alignment horizontal="right" vertical="center" wrapText="1" readingOrder="2"/>
    </xf>
    <xf numFmtId="4" fontId="4" fillId="0" borderId="10" xfId="0" applyNumberFormat="1" applyFont="1" applyFill="1" applyBorder="1" applyAlignment="1">
      <alignment horizontal="center" vertical="center" wrapText="1" readingOrder="2"/>
    </xf>
    <xf numFmtId="4" fontId="4" fillId="0" borderId="13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right" vertical="top" wrapText="1"/>
    </xf>
    <xf numFmtId="0" fontId="3" fillId="3" borderId="14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4" fillId="0" borderId="15" xfId="0" applyFont="1" applyFill="1" applyBorder="1" applyAlignment="1">
      <alignment horizontal="right" vertical="center" wrapText="1" readingOrder="2"/>
    </xf>
    <xf numFmtId="4" fontId="4" fillId="0" borderId="16" xfId="0" applyNumberFormat="1" applyFont="1" applyFill="1" applyBorder="1" applyAlignment="1">
      <alignment horizontal="center" vertical="center" wrapText="1" readingOrder="2"/>
    </xf>
    <xf numFmtId="4" fontId="4" fillId="0" borderId="19" xfId="0" applyNumberFormat="1" applyFont="1" applyFill="1" applyBorder="1" applyAlignment="1">
      <alignment horizontal="center" vertical="center" wrapText="1" readingOrder="2"/>
    </xf>
    <xf numFmtId="0" fontId="4" fillId="4" borderId="20" xfId="0" applyFont="1" applyFill="1" applyBorder="1" applyAlignment="1">
      <alignment horizontal="center" vertical="center" wrapText="1" readingOrder="2"/>
    </xf>
    <xf numFmtId="0" fontId="4" fillId="4" borderId="21" xfId="0" applyFont="1" applyFill="1" applyBorder="1" applyAlignment="1">
      <alignment horizontal="center" vertical="center" wrapText="1" readingOrder="2"/>
    </xf>
    <xf numFmtId="0" fontId="4" fillId="0" borderId="21" xfId="0" applyFont="1" applyFill="1" applyBorder="1" applyAlignment="1">
      <alignment horizontal="right" vertical="center" wrapText="1" readingOrder="2"/>
    </xf>
    <xf numFmtId="4" fontId="4" fillId="0" borderId="22" xfId="0" applyNumberFormat="1" applyFont="1" applyFill="1" applyBorder="1" applyAlignment="1">
      <alignment horizontal="center" vertical="center" wrapText="1" readingOrder="2"/>
    </xf>
    <xf numFmtId="4" fontId="4" fillId="0" borderId="25" xfId="0" applyNumberFormat="1" applyFont="1" applyFill="1" applyBorder="1" applyAlignment="1">
      <alignment horizontal="center" vertical="center" wrapText="1" readingOrder="2"/>
    </xf>
    <xf numFmtId="0" fontId="4" fillId="4" borderId="26" xfId="0" applyFont="1" applyFill="1" applyBorder="1" applyAlignment="1">
      <alignment horizontal="center" vertical="center" wrapText="1" readingOrder="2"/>
    </xf>
    <xf numFmtId="0" fontId="4" fillId="4" borderId="27" xfId="0" applyFont="1" applyFill="1" applyBorder="1" applyAlignment="1">
      <alignment horizontal="center" vertical="center" wrapText="1" readingOrder="2"/>
    </xf>
    <xf numFmtId="0" fontId="4" fillId="0" borderId="27" xfId="0" applyFont="1" applyFill="1" applyBorder="1" applyAlignment="1">
      <alignment horizontal="right" vertical="center" wrapText="1" readingOrder="2"/>
    </xf>
    <xf numFmtId="4" fontId="4" fillId="0" borderId="28" xfId="0" applyNumberFormat="1" applyFont="1" applyFill="1" applyBorder="1" applyAlignment="1">
      <alignment horizontal="center" vertical="center" wrapText="1" readingOrder="2"/>
    </xf>
    <xf numFmtId="4" fontId="4" fillId="0" borderId="31" xfId="0" applyNumberFormat="1" applyFont="1" applyFill="1" applyBorder="1" applyAlignment="1">
      <alignment horizontal="center" vertical="center" wrapText="1" readingOrder="2"/>
    </xf>
    <xf numFmtId="0" fontId="4" fillId="4" borderId="32" xfId="0" applyFont="1" applyFill="1" applyBorder="1" applyAlignment="1">
      <alignment horizontal="center" vertical="center" wrapText="1" readingOrder="2"/>
    </xf>
    <xf numFmtId="0" fontId="4" fillId="4" borderId="33" xfId="0" applyFont="1" applyFill="1" applyBorder="1" applyAlignment="1">
      <alignment horizontal="center" vertical="center" wrapText="1" readingOrder="2"/>
    </xf>
    <xf numFmtId="0" fontId="4" fillId="0" borderId="33" xfId="0" applyFont="1" applyFill="1" applyBorder="1" applyAlignment="1">
      <alignment horizontal="right" vertical="center" wrapText="1" readingOrder="2"/>
    </xf>
    <xf numFmtId="0" fontId="4" fillId="5" borderId="20" xfId="0" applyFont="1" applyFill="1" applyBorder="1" applyAlignment="1">
      <alignment horizontal="center" vertical="center" wrapText="1" readingOrder="2"/>
    </xf>
    <xf numFmtId="0" fontId="4" fillId="5" borderId="21" xfId="0" applyFont="1" applyFill="1" applyBorder="1" applyAlignment="1">
      <alignment horizontal="center" vertical="center" wrapText="1" readingOrder="2"/>
    </xf>
    <xf numFmtId="0" fontId="4" fillId="5" borderId="34" xfId="0" applyFont="1" applyFill="1" applyBorder="1" applyAlignment="1">
      <alignment horizontal="center" vertical="center" wrapText="1" readingOrder="2"/>
    </xf>
    <xf numFmtId="0" fontId="4" fillId="5" borderId="27" xfId="0" applyFont="1" applyFill="1" applyBorder="1" applyAlignment="1">
      <alignment horizontal="center" vertical="center" wrapText="1" readingOrder="2"/>
    </xf>
    <xf numFmtId="0" fontId="4" fillId="5" borderId="35" xfId="0" applyFont="1" applyFill="1" applyBorder="1" applyAlignment="1">
      <alignment horizontal="center" vertical="center" wrapText="1" readingOrder="2"/>
    </xf>
    <xf numFmtId="4" fontId="4" fillId="0" borderId="36" xfId="0" applyNumberFormat="1" applyFont="1" applyFill="1" applyBorder="1" applyAlignment="1">
      <alignment horizontal="center" vertical="center" wrapText="1" readingOrder="2"/>
    </xf>
    <xf numFmtId="4" fontId="4" fillId="0" borderId="39" xfId="0" applyNumberFormat="1" applyFont="1" applyFill="1" applyBorder="1" applyAlignment="1">
      <alignment horizontal="center" vertical="center" wrapText="1" readingOrder="2"/>
    </xf>
    <xf numFmtId="0" fontId="4" fillId="5" borderId="26" xfId="0" applyFont="1" applyFill="1" applyBorder="1" applyAlignment="1">
      <alignment horizontal="center" vertical="center" wrapText="1" readingOrder="2"/>
    </xf>
    <xf numFmtId="0" fontId="4" fillId="5" borderId="32" xfId="0" applyFont="1" applyFill="1" applyBorder="1" applyAlignment="1">
      <alignment horizontal="center" vertical="center" wrapText="1" readingOrder="2"/>
    </xf>
    <xf numFmtId="0" fontId="4" fillId="5" borderId="33" xfId="0" applyFont="1" applyFill="1" applyBorder="1" applyAlignment="1">
      <alignment horizontal="center" vertical="center" wrapText="1" readingOrder="2"/>
    </xf>
    <xf numFmtId="4" fontId="4" fillId="0" borderId="40" xfId="0" applyNumberFormat="1" applyFont="1" applyFill="1" applyBorder="1" applyAlignment="1">
      <alignment horizontal="center" vertical="center" wrapText="1" readingOrder="2"/>
    </xf>
    <xf numFmtId="4" fontId="4" fillId="0" borderId="43" xfId="0" applyNumberFormat="1" applyFont="1" applyFill="1" applyBorder="1" applyAlignment="1">
      <alignment horizontal="center" vertical="center" wrapText="1" readingOrder="2"/>
    </xf>
    <xf numFmtId="0" fontId="4" fillId="6" borderId="34" xfId="0" applyFont="1" applyFill="1" applyBorder="1" applyAlignment="1">
      <alignment horizontal="center" vertical="center" wrapText="1" readingOrder="2"/>
    </xf>
    <xf numFmtId="0" fontId="4" fillId="6" borderId="35" xfId="0" applyFont="1" applyFill="1" applyBorder="1" applyAlignment="1">
      <alignment horizontal="center" vertical="center" wrapText="1" readingOrder="2"/>
    </xf>
    <xf numFmtId="0" fontId="4" fillId="0" borderId="35" xfId="0" applyFont="1" applyFill="1" applyBorder="1" applyAlignment="1">
      <alignment horizontal="right" vertical="center" wrapText="1" readingOrder="2"/>
    </xf>
    <xf numFmtId="0" fontId="4" fillId="6" borderId="32" xfId="0" applyFont="1" applyFill="1" applyBorder="1" applyAlignment="1">
      <alignment horizontal="center" vertical="center" wrapText="1" readingOrder="2"/>
    </xf>
    <xf numFmtId="0" fontId="4" fillId="6" borderId="33" xfId="0" applyFont="1" applyFill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4" fillId="0" borderId="11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12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17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18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23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24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29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30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37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38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41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42" xfId="0" applyNumberFormat="1" applyFont="1" applyFill="1" applyBorder="1" applyAlignment="1" applyProtection="1">
      <alignment horizontal="center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FF"/>
  </sheetPr>
  <dimension ref="A1:K58"/>
  <sheetViews>
    <sheetView rightToLeft="1" tabSelected="1" zoomScale="80" zoomScaleNormal="80" workbookViewId="0">
      <pane ySplit="1" topLeftCell="A2" activePane="bottomLeft" state="frozen"/>
      <selection pane="bottomLeft" activeCell="H3" sqref="H3"/>
    </sheetView>
  </sheetViews>
  <sheetFormatPr defaultRowHeight="14.25" x14ac:dyDescent="0.2"/>
  <cols>
    <col min="3" max="3" width="19.25" style="50" customWidth="1"/>
    <col min="4" max="4" width="34.125" style="50" customWidth="1"/>
    <col min="5" max="5" width="21.875" style="51" customWidth="1"/>
    <col min="6" max="6" width="44.375" style="51" customWidth="1"/>
    <col min="7" max="7" width="25.625" style="51" customWidth="1"/>
    <col min="8" max="8" width="19.875" style="51" customWidth="1"/>
    <col min="9" max="10" width="22.375" style="51" customWidth="1"/>
    <col min="11" max="11" width="31.875" style="8" customWidth="1"/>
  </cols>
  <sheetData>
    <row r="1" spans="1:11" ht="33" thickTop="1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7" t="s">
        <v>7</v>
      </c>
      <c r="I1" s="5" t="s">
        <v>8</v>
      </c>
      <c r="J1" s="5" t="s">
        <v>9</v>
      </c>
    </row>
    <row r="2" spans="1:11" ht="45" thickTop="1" thickBot="1" x14ac:dyDescent="0.25">
      <c r="A2" s="9" t="s">
        <v>10</v>
      </c>
      <c r="B2" s="10" t="s">
        <v>11</v>
      </c>
      <c r="C2" s="10" t="s">
        <v>12</v>
      </c>
      <c r="D2" s="11" t="s">
        <v>13</v>
      </c>
      <c r="E2" s="12">
        <v>13500</v>
      </c>
      <c r="F2" s="52" t="s">
        <v>14</v>
      </c>
      <c r="G2" s="53"/>
      <c r="H2" s="13">
        <v>49</v>
      </c>
      <c r="I2" s="12">
        <f>H2*E2</f>
        <v>661500</v>
      </c>
      <c r="J2" s="12">
        <f>G2*H2</f>
        <v>0</v>
      </c>
      <c r="K2" s="14"/>
    </row>
    <row r="3" spans="1:11" ht="58.5" thickBot="1" x14ac:dyDescent="0.25">
      <c r="A3" s="15" t="s">
        <v>10</v>
      </c>
      <c r="B3" s="16" t="s">
        <v>15</v>
      </c>
      <c r="C3" s="16" t="s">
        <v>12</v>
      </c>
      <c r="D3" s="17" t="s">
        <v>16</v>
      </c>
      <c r="E3" s="18">
        <v>9000</v>
      </c>
      <c r="F3" s="54" t="s">
        <v>14</v>
      </c>
      <c r="G3" s="55"/>
      <c r="H3" s="19">
        <v>49</v>
      </c>
      <c r="I3" s="18">
        <f t="shared" ref="I3:I57" si="0">H3*E3</f>
        <v>441000</v>
      </c>
      <c r="J3" s="18">
        <f t="shared" ref="J3:J57" si="1">G3*H3</f>
        <v>0</v>
      </c>
      <c r="K3" s="14"/>
    </row>
    <row r="4" spans="1:11" ht="58.5" thickBot="1" x14ac:dyDescent="0.25">
      <c r="A4" s="15" t="s">
        <v>10</v>
      </c>
      <c r="B4" s="16" t="s">
        <v>17</v>
      </c>
      <c r="C4" s="16" t="s">
        <v>12</v>
      </c>
      <c r="D4" s="17" t="s">
        <v>18</v>
      </c>
      <c r="E4" s="18">
        <v>7000</v>
      </c>
      <c r="F4" s="54" t="s">
        <v>14</v>
      </c>
      <c r="G4" s="55"/>
      <c r="H4" s="19">
        <v>2</v>
      </c>
      <c r="I4" s="18">
        <f t="shared" si="0"/>
        <v>14000</v>
      </c>
      <c r="J4" s="18">
        <f t="shared" si="1"/>
        <v>0</v>
      </c>
      <c r="K4" s="14"/>
    </row>
    <row r="5" spans="1:11" ht="29.25" thickTop="1" x14ac:dyDescent="0.2">
      <c r="A5" s="20" t="s">
        <v>19</v>
      </c>
      <c r="B5" s="21" t="s">
        <v>20</v>
      </c>
      <c r="C5" s="21" t="s">
        <v>21</v>
      </c>
      <c r="D5" s="22" t="s">
        <v>22</v>
      </c>
      <c r="E5" s="23">
        <v>3500</v>
      </c>
      <c r="F5" s="56"/>
      <c r="G5" s="57"/>
      <c r="H5" s="24">
        <v>49</v>
      </c>
      <c r="I5" s="23">
        <f t="shared" si="0"/>
        <v>171500</v>
      </c>
      <c r="J5" s="23">
        <f t="shared" si="1"/>
        <v>0</v>
      </c>
      <c r="K5" s="14"/>
    </row>
    <row r="6" spans="1:11" ht="28.5" x14ac:dyDescent="0.2">
      <c r="A6" s="25" t="s">
        <v>19</v>
      </c>
      <c r="B6" s="26" t="s">
        <v>23</v>
      </c>
      <c r="C6" s="26" t="s">
        <v>21</v>
      </c>
      <c r="D6" s="27" t="s">
        <v>24</v>
      </c>
      <c r="E6" s="28">
        <v>3500</v>
      </c>
      <c r="F6" s="58"/>
      <c r="G6" s="59"/>
      <c r="H6" s="29">
        <v>49</v>
      </c>
      <c r="I6" s="28">
        <f t="shared" si="0"/>
        <v>171500</v>
      </c>
      <c r="J6" s="28">
        <f t="shared" si="1"/>
        <v>0</v>
      </c>
      <c r="K6" s="14"/>
    </row>
    <row r="7" spans="1:11" ht="28.5" x14ac:dyDescent="0.2">
      <c r="A7" s="25" t="s">
        <v>19</v>
      </c>
      <c r="B7" s="26" t="s">
        <v>25</v>
      </c>
      <c r="C7" s="26" t="s">
        <v>21</v>
      </c>
      <c r="D7" s="27" t="s">
        <v>26</v>
      </c>
      <c r="E7" s="28">
        <v>1500</v>
      </c>
      <c r="F7" s="58"/>
      <c r="G7" s="59"/>
      <c r="H7" s="29">
        <v>2</v>
      </c>
      <c r="I7" s="28">
        <f t="shared" si="0"/>
        <v>3000</v>
      </c>
      <c r="J7" s="28">
        <f t="shared" si="1"/>
        <v>0</v>
      </c>
      <c r="K7" s="14"/>
    </row>
    <row r="8" spans="1:11" ht="28.5" x14ac:dyDescent="0.2">
      <c r="A8" s="25" t="s">
        <v>19</v>
      </c>
      <c r="B8" s="26" t="s">
        <v>27</v>
      </c>
      <c r="C8" s="26" t="s">
        <v>21</v>
      </c>
      <c r="D8" s="27" t="s">
        <v>28</v>
      </c>
      <c r="E8" s="28">
        <v>2300</v>
      </c>
      <c r="F8" s="58"/>
      <c r="G8" s="59"/>
      <c r="H8" s="29">
        <v>100</v>
      </c>
      <c r="I8" s="28">
        <f t="shared" si="0"/>
        <v>230000</v>
      </c>
      <c r="J8" s="28">
        <f t="shared" si="1"/>
        <v>0</v>
      </c>
      <c r="K8" s="14"/>
    </row>
    <row r="9" spans="1:11" ht="28.5" x14ac:dyDescent="0.2">
      <c r="A9" s="25" t="s">
        <v>19</v>
      </c>
      <c r="B9" s="26" t="s">
        <v>29</v>
      </c>
      <c r="C9" s="26" t="s">
        <v>21</v>
      </c>
      <c r="D9" s="27" t="s">
        <v>30</v>
      </c>
      <c r="E9" s="28">
        <v>635</v>
      </c>
      <c r="F9" s="58"/>
      <c r="G9" s="59"/>
      <c r="H9" s="29">
        <v>1</v>
      </c>
      <c r="I9" s="28">
        <f t="shared" si="0"/>
        <v>635</v>
      </c>
      <c r="J9" s="28">
        <f t="shared" si="1"/>
        <v>0</v>
      </c>
      <c r="K9" s="14"/>
    </row>
    <row r="10" spans="1:11" ht="28.5" x14ac:dyDescent="0.2">
      <c r="A10" s="25" t="s">
        <v>19</v>
      </c>
      <c r="B10" s="26" t="s">
        <v>31</v>
      </c>
      <c r="C10" s="26" t="s">
        <v>21</v>
      </c>
      <c r="D10" s="27" t="s">
        <v>32</v>
      </c>
      <c r="E10" s="28">
        <v>614</v>
      </c>
      <c r="F10" s="58"/>
      <c r="G10" s="59"/>
      <c r="H10" s="29">
        <v>100</v>
      </c>
      <c r="I10" s="28">
        <f t="shared" si="0"/>
        <v>61400</v>
      </c>
      <c r="J10" s="28">
        <f t="shared" si="1"/>
        <v>0</v>
      </c>
      <c r="K10" s="14"/>
    </row>
    <row r="11" spans="1:11" ht="28.5" x14ac:dyDescent="0.2">
      <c r="A11" s="25" t="s">
        <v>19</v>
      </c>
      <c r="B11" s="26" t="s">
        <v>33</v>
      </c>
      <c r="C11" s="26" t="s">
        <v>21</v>
      </c>
      <c r="D11" s="27" t="s">
        <v>34</v>
      </c>
      <c r="E11" s="28">
        <v>20</v>
      </c>
      <c r="F11" s="58"/>
      <c r="G11" s="59"/>
      <c r="H11" s="29">
        <v>1</v>
      </c>
      <c r="I11" s="28">
        <f t="shared" si="0"/>
        <v>20</v>
      </c>
      <c r="J11" s="28">
        <f t="shared" si="1"/>
        <v>0</v>
      </c>
      <c r="K11" s="14"/>
    </row>
    <row r="12" spans="1:11" ht="28.5" x14ac:dyDescent="0.2">
      <c r="A12" s="25" t="s">
        <v>19</v>
      </c>
      <c r="B12" s="26" t="s">
        <v>35</v>
      </c>
      <c r="C12" s="26" t="s">
        <v>21</v>
      </c>
      <c r="D12" s="27" t="s">
        <v>36</v>
      </c>
      <c r="E12" s="28">
        <v>150</v>
      </c>
      <c r="F12" s="58"/>
      <c r="G12" s="59"/>
      <c r="H12" s="29">
        <v>5</v>
      </c>
      <c r="I12" s="28">
        <f t="shared" si="0"/>
        <v>750</v>
      </c>
      <c r="J12" s="28">
        <f t="shared" si="1"/>
        <v>0</v>
      </c>
      <c r="K12" s="14"/>
    </row>
    <row r="13" spans="1:11" ht="28.5" x14ac:dyDescent="0.2">
      <c r="A13" s="25" t="s">
        <v>19</v>
      </c>
      <c r="B13" s="26" t="s">
        <v>37</v>
      </c>
      <c r="C13" s="26" t="s">
        <v>21</v>
      </c>
      <c r="D13" s="27" t="s">
        <v>38</v>
      </c>
      <c r="E13" s="28">
        <v>450</v>
      </c>
      <c r="F13" s="58"/>
      <c r="G13" s="59"/>
      <c r="H13" s="29">
        <v>50</v>
      </c>
      <c r="I13" s="28">
        <f t="shared" si="0"/>
        <v>22500</v>
      </c>
      <c r="J13" s="28">
        <f t="shared" si="1"/>
        <v>0</v>
      </c>
      <c r="K13" s="14"/>
    </row>
    <row r="14" spans="1:11" ht="28.5" x14ac:dyDescent="0.2">
      <c r="A14" s="25" t="s">
        <v>19</v>
      </c>
      <c r="B14" s="26" t="s">
        <v>39</v>
      </c>
      <c r="C14" s="26" t="s">
        <v>21</v>
      </c>
      <c r="D14" s="27" t="s">
        <v>40</v>
      </c>
      <c r="E14" s="28">
        <v>150</v>
      </c>
      <c r="F14" s="58"/>
      <c r="G14" s="59"/>
      <c r="H14" s="29">
        <v>25</v>
      </c>
      <c r="I14" s="28">
        <f t="shared" si="0"/>
        <v>3750</v>
      </c>
      <c r="J14" s="28">
        <f t="shared" si="1"/>
        <v>0</v>
      </c>
      <c r="K14" s="14"/>
    </row>
    <row r="15" spans="1:11" ht="28.5" x14ac:dyDescent="0.2">
      <c r="A15" s="25" t="s">
        <v>19</v>
      </c>
      <c r="B15" s="26" t="s">
        <v>41</v>
      </c>
      <c r="C15" s="26" t="s">
        <v>21</v>
      </c>
      <c r="D15" s="27" t="s">
        <v>42</v>
      </c>
      <c r="E15" s="28">
        <v>6450</v>
      </c>
      <c r="F15" s="58"/>
      <c r="G15" s="59"/>
      <c r="H15" s="29">
        <v>1</v>
      </c>
      <c r="I15" s="28">
        <f t="shared" si="0"/>
        <v>6450</v>
      </c>
      <c r="J15" s="28">
        <f t="shared" si="1"/>
        <v>0</v>
      </c>
      <c r="K15" s="14"/>
    </row>
    <row r="16" spans="1:11" ht="28.5" x14ac:dyDescent="0.2">
      <c r="A16" s="25" t="s">
        <v>19</v>
      </c>
      <c r="B16" s="26" t="s">
        <v>43</v>
      </c>
      <c r="C16" s="26" t="s">
        <v>21</v>
      </c>
      <c r="D16" s="27" t="s">
        <v>44</v>
      </c>
      <c r="E16" s="28">
        <v>100</v>
      </c>
      <c r="F16" s="58"/>
      <c r="G16" s="59"/>
      <c r="H16" s="29">
        <v>1</v>
      </c>
      <c r="I16" s="28">
        <f t="shared" si="0"/>
        <v>100</v>
      </c>
      <c r="J16" s="28">
        <f t="shared" si="1"/>
        <v>0</v>
      </c>
      <c r="K16" s="14"/>
    </row>
    <row r="17" spans="1:11" ht="28.5" x14ac:dyDescent="0.2">
      <c r="A17" s="25" t="s">
        <v>19</v>
      </c>
      <c r="B17" s="26" t="s">
        <v>45</v>
      </c>
      <c r="C17" s="26" t="s">
        <v>21</v>
      </c>
      <c r="D17" s="27" t="s">
        <v>46</v>
      </c>
      <c r="E17" s="28">
        <v>25</v>
      </c>
      <c r="F17" s="58"/>
      <c r="G17" s="59"/>
      <c r="H17" s="29">
        <v>100</v>
      </c>
      <c r="I17" s="28">
        <f t="shared" si="0"/>
        <v>2500</v>
      </c>
      <c r="J17" s="28">
        <f t="shared" si="1"/>
        <v>0</v>
      </c>
      <c r="K17" s="14"/>
    </row>
    <row r="18" spans="1:11" ht="28.5" x14ac:dyDescent="0.2">
      <c r="A18" s="25" t="s">
        <v>19</v>
      </c>
      <c r="B18" s="26" t="s">
        <v>47</v>
      </c>
      <c r="C18" s="26" t="s">
        <v>21</v>
      </c>
      <c r="D18" s="27" t="s">
        <v>48</v>
      </c>
      <c r="E18" s="28">
        <v>1200</v>
      </c>
      <c r="F18" s="58"/>
      <c r="G18" s="59"/>
      <c r="H18" s="29">
        <v>40</v>
      </c>
      <c r="I18" s="28">
        <f t="shared" si="0"/>
        <v>48000</v>
      </c>
      <c r="J18" s="28">
        <f t="shared" si="1"/>
        <v>0</v>
      </c>
      <c r="K18" s="14"/>
    </row>
    <row r="19" spans="1:11" ht="28.5" x14ac:dyDescent="0.2">
      <c r="A19" s="25" t="s">
        <v>19</v>
      </c>
      <c r="B19" s="26" t="s">
        <v>49</v>
      </c>
      <c r="C19" s="26" t="s">
        <v>21</v>
      </c>
      <c r="D19" s="27" t="s">
        <v>50</v>
      </c>
      <c r="E19" s="28">
        <v>350</v>
      </c>
      <c r="F19" s="58"/>
      <c r="G19" s="59"/>
      <c r="H19" s="29">
        <v>30</v>
      </c>
      <c r="I19" s="28">
        <f t="shared" si="0"/>
        <v>10500</v>
      </c>
      <c r="J19" s="28">
        <f t="shared" si="1"/>
        <v>0</v>
      </c>
      <c r="K19" s="14"/>
    </row>
    <row r="20" spans="1:11" ht="28.5" x14ac:dyDescent="0.2">
      <c r="A20" s="25" t="s">
        <v>19</v>
      </c>
      <c r="B20" s="26" t="s">
        <v>51</v>
      </c>
      <c r="C20" s="26" t="s">
        <v>21</v>
      </c>
      <c r="D20" s="27" t="s">
        <v>52</v>
      </c>
      <c r="E20" s="28">
        <v>1000</v>
      </c>
      <c r="F20" s="58"/>
      <c r="G20" s="59"/>
      <c r="H20" s="29">
        <v>100</v>
      </c>
      <c r="I20" s="28">
        <f t="shared" si="0"/>
        <v>100000</v>
      </c>
      <c r="J20" s="28">
        <f t="shared" si="1"/>
        <v>0</v>
      </c>
      <c r="K20" s="14"/>
    </row>
    <row r="21" spans="1:11" ht="28.5" x14ac:dyDescent="0.2">
      <c r="A21" s="25" t="s">
        <v>19</v>
      </c>
      <c r="B21" s="26" t="s">
        <v>53</v>
      </c>
      <c r="C21" s="26" t="s">
        <v>21</v>
      </c>
      <c r="D21" s="27" t="s">
        <v>54</v>
      </c>
      <c r="E21" s="28">
        <v>1600</v>
      </c>
      <c r="F21" s="58"/>
      <c r="G21" s="59"/>
      <c r="H21" s="29">
        <v>50</v>
      </c>
      <c r="I21" s="28">
        <f t="shared" si="0"/>
        <v>80000</v>
      </c>
      <c r="J21" s="28">
        <f t="shared" si="1"/>
        <v>0</v>
      </c>
      <c r="K21" s="14"/>
    </row>
    <row r="22" spans="1:11" ht="28.5" x14ac:dyDescent="0.2">
      <c r="A22" s="25" t="s">
        <v>19</v>
      </c>
      <c r="B22" s="26" t="s">
        <v>55</v>
      </c>
      <c r="C22" s="26" t="s">
        <v>21</v>
      </c>
      <c r="D22" s="27" t="s">
        <v>56</v>
      </c>
      <c r="E22" s="28">
        <v>3000</v>
      </c>
      <c r="F22" s="58"/>
      <c r="G22" s="59"/>
      <c r="H22" s="29">
        <v>5</v>
      </c>
      <c r="I22" s="28">
        <f t="shared" si="0"/>
        <v>15000</v>
      </c>
      <c r="J22" s="28">
        <f t="shared" si="1"/>
        <v>0</v>
      </c>
      <c r="K22" s="14"/>
    </row>
    <row r="23" spans="1:11" ht="28.5" x14ac:dyDescent="0.2">
      <c r="A23" s="25" t="s">
        <v>19</v>
      </c>
      <c r="B23" s="26" t="s">
        <v>57</v>
      </c>
      <c r="C23" s="26" t="s">
        <v>21</v>
      </c>
      <c r="D23" s="27" t="s">
        <v>58</v>
      </c>
      <c r="E23" s="28">
        <v>750</v>
      </c>
      <c r="F23" s="58"/>
      <c r="G23" s="59"/>
      <c r="H23" s="29">
        <v>100</v>
      </c>
      <c r="I23" s="28">
        <f t="shared" si="0"/>
        <v>75000</v>
      </c>
      <c r="J23" s="28">
        <f t="shared" si="1"/>
        <v>0</v>
      </c>
      <c r="K23" s="14"/>
    </row>
    <row r="24" spans="1:11" ht="28.5" x14ac:dyDescent="0.2">
      <c r="A24" s="25" t="s">
        <v>19</v>
      </c>
      <c r="B24" s="26" t="s">
        <v>59</v>
      </c>
      <c r="C24" s="26" t="s">
        <v>21</v>
      </c>
      <c r="D24" s="27" t="s">
        <v>60</v>
      </c>
      <c r="E24" s="28">
        <v>3500</v>
      </c>
      <c r="F24" s="58"/>
      <c r="G24" s="59"/>
      <c r="H24" s="29">
        <v>1</v>
      </c>
      <c r="I24" s="28">
        <f t="shared" si="0"/>
        <v>3500</v>
      </c>
      <c r="J24" s="28">
        <f t="shared" si="1"/>
        <v>0</v>
      </c>
      <c r="K24" s="14"/>
    </row>
    <row r="25" spans="1:11" ht="28.5" x14ac:dyDescent="0.2">
      <c r="A25" s="25" t="s">
        <v>19</v>
      </c>
      <c r="B25" s="26" t="s">
        <v>61</v>
      </c>
      <c r="C25" s="26" t="s">
        <v>21</v>
      </c>
      <c r="D25" s="27" t="s">
        <v>62</v>
      </c>
      <c r="E25" s="28">
        <v>1180</v>
      </c>
      <c r="F25" s="58"/>
      <c r="G25" s="59"/>
      <c r="H25" s="29">
        <v>50</v>
      </c>
      <c r="I25" s="28">
        <f t="shared" si="0"/>
        <v>59000</v>
      </c>
      <c r="J25" s="28">
        <f t="shared" si="1"/>
        <v>0</v>
      </c>
      <c r="K25" s="14"/>
    </row>
    <row r="26" spans="1:11" ht="28.5" x14ac:dyDescent="0.2">
      <c r="A26" s="25" t="s">
        <v>19</v>
      </c>
      <c r="B26" s="26" t="s">
        <v>63</v>
      </c>
      <c r="C26" s="26" t="s">
        <v>21</v>
      </c>
      <c r="D26" s="27" t="s">
        <v>64</v>
      </c>
      <c r="E26" s="28">
        <v>700</v>
      </c>
      <c r="F26" s="58"/>
      <c r="G26" s="59"/>
      <c r="H26" s="29">
        <v>1</v>
      </c>
      <c r="I26" s="28">
        <f t="shared" si="0"/>
        <v>700</v>
      </c>
      <c r="J26" s="28">
        <f t="shared" si="1"/>
        <v>0</v>
      </c>
      <c r="K26" s="14"/>
    </row>
    <row r="27" spans="1:11" ht="28.5" x14ac:dyDescent="0.2">
      <c r="A27" s="25" t="s">
        <v>19</v>
      </c>
      <c r="B27" s="26" t="s">
        <v>65</v>
      </c>
      <c r="C27" s="26" t="s">
        <v>21</v>
      </c>
      <c r="D27" s="27" t="s">
        <v>66</v>
      </c>
      <c r="E27" s="28">
        <v>5500</v>
      </c>
      <c r="F27" s="58"/>
      <c r="G27" s="59"/>
      <c r="H27" s="29">
        <v>1</v>
      </c>
      <c r="I27" s="28">
        <f t="shared" si="0"/>
        <v>5500</v>
      </c>
      <c r="J27" s="28">
        <f t="shared" si="1"/>
        <v>0</v>
      </c>
      <c r="K27" s="14"/>
    </row>
    <row r="28" spans="1:11" ht="28.5" x14ac:dyDescent="0.2">
      <c r="A28" s="25" t="s">
        <v>19</v>
      </c>
      <c r="B28" s="26" t="s">
        <v>67</v>
      </c>
      <c r="C28" s="26" t="s">
        <v>21</v>
      </c>
      <c r="D28" s="27" t="s">
        <v>68</v>
      </c>
      <c r="E28" s="28">
        <v>310</v>
      </c>
      <c r="F28" s="58"/>
      <c r="G28" s="59"/>
      <c r="H28" s="29">
        <v>1</v>
      </c>
      <c r="I28" s="28">
        <f t="shared" si="0"/>
        <v>310</v>
      </c>
      <c r="J28" s="28">
        <f t="shared" si="1"/>
        <v>0</v>
      </c>
      <c r="K28" s="14"/>
    </row>
    <row r="29" spans="1:11" ht="28.5" x14ac:dyDescent="0.2">
      <c r="A29" s="25" t="s">
        <v>19</v>
      </c>
      <c r="B29" s="26" t="s">
        <v>69</v>
      </c>
      <c r="C29" s="26" t="s">
        <v>21</v>
      </c>
      <c r="D29" s="27" t="s">
        <v>70</v>
      </c>
      <c r="E29" s="28">
        <v>1000</v>
      </c>
      <c r="F29" s="58"/>
      <c r="G29" s="59"/>
      <c r="H29" s="29">
        <v>1</v>
      </c>
      <c r="I29" s="28">
        <f t="shared" si="0"/>
        <v>1000</v>
      </c>
      <c r="J29" s="28">
        <f t="shared" si="1"/>
        <v>0</v>
      </c>
      <c r="K29" s="14"/>
    </row>
    <row r="30" spans="1:11" ht="28.5" x14ac:dyDescent="0.2">
      <c r="A30" s="25" t="s">
        <v>19</v>
      </c>
      <c r="B30" s="26" t="s">
        <v>71</v>
      </c>
      <c r="C30" s="26" t="s">
        <v>21</v>
      </c>
      <c r="D30" s="27" t="s">
        <v>72</v>
      </c>
      <c r="E30" s="28">
        <v>500</v>
      </c>
      <c r="F30" s="58"/>
      <c r="G30" s="59"/>
      <c r="H30" s="29">
        <v>20</v>
      </c>
      <c r="I30" s="28">
        <f t="shared" si="0"/>
        <v>10000</v>
      </c>
      <c r="J30" s="28">
        <f t="shared" si="1"/>
        <v>0</v>
      </c>
      <c r="K30" s="14"/>
    </row>
    <row r="31" spans="1:11" ht="28.5" x14ac:dyDescent="0.2">
      <c r="A31" s="25" t="s">
        <v>19</v>
      </c>
      <c r="B31" s="26" t="s">
        <v>73</v>
      </c>
      <c r="C31" s="26" t="s">
        <v>21</v>
      </c>
      <c r="D31" s="27" t="s">
        <v>74</v>
      </c>
      <c r="E31" s="28">
        <v>2000</v>
      </c>
      <c r="F31" s="58"/>
      <c r="G31" s="59"/>
      <c r="H31" s="29">
        <v>100</v>
      </c>
      <c r="I31" s="28">
        <f t="shared" si="0"/>
        <v>200000</v>
      </c>
      <c r="J31" s="28">
        <f t="shared" si="1"/>
        <v>0</v>
      </c>
      <c r="K31" s="14"/>
    </row>
    <row r="32" spans="1:11" ht="28.5" x14ac:dyDescent="0.2">
      <c r="A32" s="25" t="s">
        <v>19</v>
      </c>
      <c r="B32" s="26" t="s">
        <v>75</v>
      </c>
      <c r="C32" s="26" t="s">
        <v>21</v>
      </c>
      <c r="D32" s="27" t="s">
        <v>76</v>
      </c>
      <c r="E32" s="28">
        <v>300</v>
      </c>
      <c r="F32" s="58"/>
      <c r="G32" s="59"/>
      <c r="H32" s="29">
        <v>10</v>
      </c>
      <c r="I32" s="28">
        <f t="shared" si="0"/>
        <v>3000</v>
      </c>
      <c r="J32" s="28">
        <f t="shared" si="1"/>
        <v>0</v>
      </c>
      <c r="K32" s="14"/>
    </row>
    <row r="33" spans="1:11" ht="28.5" x14ac:dyDescent="0.2">
      <c r="A33" s="25" t="s">
        <v>19</v>
      </c>
      <c r="B33" s="26" t="s">
        <v>77</v>
      </c>
      <c r="C33" s="26" t="s">
        <v>21</v>
      </c>
      <c r="D33" s="27" t="s">
        <v>78</v>
      </c>
      <c r="E33" s="28">
        <v>400</v>
      </c>
      <c r="F33" s="58"/>
      <c r="G33" s="59"/>
      <c r="H33" s="29">
        <v>100</v>
      </c>
      <c r="I33" s="28">
        <f t="shared" si="0"/>
        <v>40000</v>
      </c>
      <c r="J33" s="28">
        <f t="shared" si="1"/>
        <v>0</v>
      </c>
      <c r="K33" s="14"/>
    </row>
    <row r="34" spans="1:11" ht="28.5" x14ac:dyDescent="0.2">
      <c r="A34" s="25" t="s">
        <v>19</v>
      </c>
      <c r="B34" s="26" t="s">
        <v>79</v>
      </c>
      <c r="C34" s="26" t="s">
        <v>21</v>
      </c>
      <c r="D34" s="27" t="s">
        <v>80</v>
      </c>
      <c r="E34" s="28">
        <v>200</v>
      </c>
      <c r="F34" s="58"/>
      <c r="G34" s="59"/>
      <c r="H34" s="29">
        <v>100</v>
      </c>
      <c r="I34" s="28">
        <f t="shared" si="0"/>
        <v>20000</v>
      </c>
      <c r="J34" s="28">
        <f t="shared" si="1"/>
        <v>0</v>
      </c>
      <c r="K34" s="14"/>
    </row>
    <row r="35" spans="1:11" ht="28.5" x14ac:dyDescent="0.2">
      <c r="A35" s="25" t="s">
        <v>19</v>
      </c>
      <c r="B35" s="26" t="s">
        <v>81</v>
      </c>
      <c r="C35" s="26" t="s">
        <v>21</v>
      </c>
      <c r="D35" s="27" t="s">
        <v>82</v>
      </c>
      <c r="E35" s="28">
        <v>450</v>
      </c>
      <c r="F35" s="58"/>
      <c r="G35" s="59"/>
      <c r="H35" s="29">
        <v>50</v>
      </c>
      <c r="I35" s="28">
        <f t="shared" si="0"/>
        <v>22500</v>
      </c>
      <c r="J35" s="28">
        <f t="shared" si="1"/>
        <v>0</v>
      </c>
      <c r="K35" s="14"/>
    </row>
    <row r="36" spans="1:11" ht="28.5" x14ac:dyDescent="0.2">
      <c r="A36" s="25" t="s">
        <v>19</v>
      </c>
      <c r="B36" s="26" t="s">
        <v>83</v>
      </c>
      <c r="C36" s="26" t="s">
        <v>21</v>
      </c>
      <c r="D36" s="27" t="s">
        <v>84</v>
      </c>
      <c r="E36" s="28">
        <v>2600</v>
      </c>
      <c r="F36" s="58"/>
      <c r="G36" s="59"/>
      <c r="H36" s="29">
        <v>20</v>
      </c>
      <c r="I36" s="28">
        <f t="shared" si="0"/>
        <v>52000</v>
      </c>
      <c r="J36" s="28">
        <f t="shared" si="1"/>
        <v>0</v>
      </c>
      <c r="K36" s="14"/>
    </row>
    <row r="37" spans="1:11" ht="28.5" x14ac:dyDescent="0.2">
      <c r="A37" s="25" t="s">
        <v>19</v>
      </c>
      <c r="B37" s="26" t="s">
        <v>85</v>
      </c>
      <c r="C37" s="26" t="s">
        <v>21</v>
      </c>
      <c r="D37" s="27" t="s">
        <v>86</v>
      </c>
      <c r="E37" s="28">
        <v>1100</v>
      </c>
      <c r="F37" s="58"/>
      <c r="G37" s="59"/>
      <c r="H37" s="29">
        <v>10</v>
      </c>
      <c r="I37" s="28">
        <f t="shared" si="0"/>
        <v>11000</v>
      </c>
      <c r="J37" s="28">
        <f t="shared" si="1"/>
        <v>0</v>
      </c>
      <c r="K37" s="14"/>
    </row>
    <row r="38" spans="1:11" ht="28.5" x14ac:dyDescent="0.2">
      <c r="A38" s="25" t="s">
        <v>19</v>
      </c>
      <c r="B38" s="26" t="s">
        <v>87</v>
      </c>
      <c r="C38" s="26" t="s">
        <v>21</v>
      </c>
      <c r="D38" s="27" t="s">
        <v>88</v>
      </c>
      <c r="E38" s="28">
        <v>350</v>
      </c>
      <c r="F38" s="58"/>
      <c r="G38" s="59"/>
      <c r="H38" s="29">
        <v>10</v>
      </c>
      <c r="I38" s="28">
        <f t="shared" si="0"/>
        <v>3500</v>
      </c>
      <c r="J38" s="28">
        <f t="shared" si="1"/>
        <v>0</v>
      </c>
      <c r="K38" s="14"/>
    </row>
    <row r="39" spans="1:11" ht="28.5" x14ac:dyDescent="0.2">
      <c r="A39" s="25" t="s">
        <v>19</v>
      </c>
      <c r="B39" s="26" t="s">
        <v>89</v>
      </c>
      <c r="C39" s="26" t="s">
        <v>21</v>
      </c>
      <c r="D39" s="27" t="s">
        <v>90</v>
      </c>
      <c r="E39" s="28">
        <v>10</v>
      </c>
      <c r="F39" s="58"/>
      <c r="G39" s="59"/>
      <c r="H39" s="29">
        <v>100</v>
      </c>
      <c r="I39" s="28">
        <f t="shared" si="0"/>
        <v>1000</v>
      </c>
      <c r="J39" s="28">
        <f t="shared" si="1"/>
        <v>0</v>
      </c>
      <c r="K39" s="14"/>
    </row>
    <row r="40" spans="1:11" ht="28.5" x14ac:dyDescent="0.2">
      <c r="A40" s="25" t="s">
        <v>19</v>
      </c>
      <c r="B40" s="26" t="s">
        <v>91</v>
      </c>
      <c r="C40" s="26" t="s">
        <v>21</v>
      </c>
      <c r="D40" s="27" t="s">
        <v>92</v>
      </c>
      <c r="E40" s="28">
        <v>50</v>
      </c>
      <c r="F40" s="58"/>
      <c r="G40" s="59"/>
      <c r="H40" s="29">
        <v>100</v>
      </c>
      <c r="I40" s="28">
        <f t="shared" si="0"/>
        <v>5000</v>
      </c>
      <c r="J40" s="28">
        <f t="shared" si="1"/>
        <v>0</v>
      </c>
      <c r="K40" s="14"/>
    </row>
    <row r="41" spans="1:11" ht="29.25" thickBot="1" x14ac:dyDescent="0.25">
      <c r="A41" s="30" t="s">
        <v>19</v>
      </c>
      <c r="B41" s="26" t="s">
        <v>93</v>
      </c>
      <c r="C41" s="31" t="s">
        <v>21</v>
      </c>
      <c r="D41" s="32" t="s">
        <v>94</v>
      </c>
      <c r="E41" s="28">
        <v>180</v>
      </c>
      <c r="F41" s="58"/>
      <c r="G41" s="59"/>
      <c r="H41" s="29">
        <v>100</v>
      </c>
      <c r="I41" s="28">
        <f t="shared" si="0"/>
        <v>18000</v>
      </c>
      <c r="J41" s="28">
        <f t="shared" si="1"/>
        <v>0</v>
      </c>
      <c r="K41" s="14"/>
    </row>
    <row r="42" spans="1:11" ht="61.5" customHeight="1" thickTop="1" x14ac:dyDescent="0.2">
      <c r="A42" s="33" t="s">
        <v>95</v>
      </c>
      <c r="B42" s="34" t="s">
        <v>96</v>
      </c>
      <c r="C42" s="34" t="s">
        <v>97</v>
      </c>
      <c r="D42" s="27" t="s">
        <v>98</v>
      </c>
      <c r="E42" s="23">
        <f>2000*12</f>
        <v>24000</v>
      </c>
      <c r="F42" s="56"/>
      <c r="G42" s="57"/>
      <c r="H42" s="24">
        <v>100</v>
      </c>
      <c r="I42" s="23">
        <f t="shared" si="0"/>
        <v>2400000</v>
      </c>
      <c r="J42" s="23">
        <f t="shared" si="1"/>
        <v>0</v>
      </c>
      <c r="K42" s="14"/>
    </row>
    <row r="43" spans="1:11" ht="61.5" customHeight="1" x14ac:dyDescent="0.2">
      <c r="A43" s="35" t="s">
        <v>95</v>
      </c>
      <c r="B43" s="36" t="s">
        <v>99</v>
      </c>
      <c r="C43" s="37" t="s">
        <v>97</v>
      </c>
      <c r="D43" s="27" t="s">
        <v>100</v>
      </c>
      <c r="E43" s="38">
        <f>1000*12</f>
        <v>12000</v>
      </c>
      <c r="F43" s="60"/>
      <c r="G43" s="61"/>
      <c r="H43" s="39">
        <v>15</v>
      </c>
      <c r="I43" s="38">
        <f t="shared" si="0"/>
        <v>180000</v>
      </c>
      <c r="J43" s="38">
        <f t="shared" si="1"/>
        <v>0</v>
      </c>
      <c r="K43" s="14"/>
    </row>
    <row r="44" spans="1:11" ht="61.5" customHeight="1" x14ac:dyDescent="0.2">
      <c r="A44" s="40" t="s">
        <v>95</v>
      </c>
      <c r="B44" s="36" t="s">
        <v>101</v>
      </c>
      <c r="C44" s="36" t="s">
        <v>97</v>
      </c>
      <c r="D44" s="27" t="s">
        <v>102</v>
      </c>
      <c r="E44" s="28">
        <v>1100</v>
      </c>
      <c r="F44" s="58"/>
      <c r="G44" s="59"/>
      <c r="H44" s="29">
        <v>100</v>
      </c>
      <c r="I44" s="28">
        <f t="shared" si="0"/>
        <v>110000</v>
      </c>
      <c r="J44" s="28">
        <f t="shared" si="1"/>
        <v>0</v>
      </c>
      <c r="K44" s="14"/>
    </row>
    <row r="45" spans="1:11" ht="61.5" customHeight="1" x14ac:dyDescent="0.2">
      <c r="A45" s="40" t="s">
        <v>95</v>
      </c>
      <c r="B45" s="36" t="s">
        <v>103</v>
      </c>
      <c r="C45" s="36" t="s">
        <v>97</v>
      </c>
      <c r="D45" s="27" t="s">
        <v>104</v>
      </c>
      <c r="E45" s="28">
        <v>320</v>
      </c>
      <c r="F45" s="58"/>
      <c r="G45" s="59"/>
      <c r="H45" s="29">
        <v>15</v>
      </c>
      <c r="I45" s="28">
        <f t="shared" si="0"/>
        <v>4800</v>
      </c>
      <c r="J45" s="28">
        <f t="shared" si="1"/>
        <v>0</v>
      </c>
      <c r="K45" s="14"/>
    </row>
    <row r="46" spans="1:11" ht="61.5" customHeight="1" x14ac:dyDescent="0.2">
      <c r="A46" s="40" t="s">
        <v>95</v>
      </c>
      <c r="B46" s="36" t="s">
        <v>105</v>
      </c>
      <c r="C46" s="36" t="s">
        <v>97</v>
      </c>
      <c r="D46" s="27" t="s">
        <v>106</v>
      </c>
      <c r="E46" s="28">
        <v>320</v>
      </c>
      <c r="F46" s="58"/>
      <c r="G46" s="59"/>
      <c r="H46" s="29">
        <v>10</v>
      </c>
      <c r="I46" s="28">
        <f t="shared" si="0"/>
        <v>3200</v>
      </c>
      <c r="J46" s="28">
        <f t="shared" si="1"/>
        <v>0</v>
      </c>
      <c r="K46" s="14"/>
    </row>
    <row r="47" spans="1:11" ht="61.5" customHeight="1" x14ac:dyDescent="0.2">
      <c r="A47" s="40" t="s">
        <v>95</v>
      </c>
      <c r="B47" s="36" t="s">
        <v>107</v>
      </c>
      <c r="C47" s="36" t="s">
        <v>97</v>
      </c>
      <c r="D47" s="27" t="s">
        <v>108</v>
      </c>
      <c r="E47" s="28">
        <v>150</v>
      </c>
      <c r="F47" s="58"/>
      <c r="G47" s="59"/>
      <c r="H47" s="29">
        <v>50</v>
      </c>
      <c r="I47" s="28">
        <f t="shared" si="0"/>
        <v>7500</v>
      </c>
      <c r="J47" s="28">
        <f t="shared" si="1"/>
        <v>0</v>
      </c>
      <c r="K47" s="14"/>
    </row>
    <row r="48" spans="1:11" ht="61.5" customHeight="1" x14ac:dyDescent="0.2">
      <c r="A48" s="40" t="s">
        <v>95</v>
      </c>
      <c r="B48" s="36" t="s">
        <v>109</v>
      </c>
      <c r="C48" s="36" t="s">
        <v>97</v>
      </c>
      <c r="D48" s="27" t="s">
        <v>110</v>
      </c>
      <c r="E48" s="28">
        <v>300</v>
      </c>
      <c r="F48" s="58"/>
      <c r="G48" s="59"/>
      <c r="H48" s="29">
        <v>10</v>
      </c>
      <c r="I48" s="28">
        <f t="shared" si="0"/>
        <v>3000</v>
      </c>
      <c r="J48" s="28">
        <f t="shared" si="1"/>
        <v>0</v>
      </c>
      <c r="K48" s="14"/>
    </row>
    <row r="49" spans="1:11" ht="61.5" customHeight="1" thickBot="1" x14ac:dyDescent="0.25">
      <c r="A49" s="41" t="s">
        <v>95</v>
      </c>
      <c r="B49" s="42" t="s">
        <v>111</v>
      </c>
      <c r="C49" s="42" t="s">
        <v>97</v>
      </c>
      <c r="D49" s="32" t="s">
        <v>112</v>
      </c>
      <c r="E49" s="43">
        <v>50</v>
      </c>
      <c r="F49" s="62"/>
      <c r="G49" s="63"/>
      <c r="H49" s="44">
        <v>500</v>
      </c>
      <c r="I49" s="43">
        <f t="shared" si="0"/>
        <v>25000</v>
      </c>
      <c r="J49" s="43">
        <f t="shared" si="1"/>
        <v>0</v>
      </c>
      <c r="K49" s="14"/>
    </row>
    <row r="50" spans="1:11" ht="28.5" customHeight="1" thickTop="1" x14ac:dyDescent="0.2">
      <c r="A50" s="45" t="s">
        <v>113</v>
      </c>
      <c r="B50" s="46" t="s">
        <v>114</v>
      </c>
      <c r="C50" s="46" t="s">
        <v>115</v>
      </c>
      <c r="D50" s="47" t="s">
        <v>116</v>
      </c>
      <c r="E50" s="38">
        <v>80</v>
      </c>
      <c r="F50" s="60"/>
      <c r="G50" s="61"/>
      <c r="H50" s="39">
        <v>50</v>
      </c>
      <c r="I50" s="38">
        <f t="shared" si="0"/>
        <v>4000</v>
      </c>
      <c r="J50" s="38">
        <f t="shared" si="1"/>
        <v>0</v>
      </c>
      <c r="K50" s="14"/>
    </row>
    <row r="51" spans="1:11" ht="28.5" customHeight="1" x14ac:dyDescent="0.2">
      <c r="A51" s="45" t="s">
        <v>113</v>
      </c>
      <c r="B51" s="46" t="s">
        <v>117</v>
      </c>
      <c r="C51" s="46" t="s">
        <v>115</v>
      </c>
      <c r="D51" s="27" t="s">
        <v>118</v>
      </c>
      <c r="E51" s="28">
        <v>30</v>
      </c>
      <c r="F51" s="58"/>
      <c r="G51" s="59"/>
      <c r="H51" s="29">
        <v>1000</v>
      </c>
      <c r="I51" s="28">
        <f t="shared" si="0"/>
        <v>30000</v>
      </c>
      <c r="J51" s="28">
        <f t="shared" si="1"/>
        <v>0</v>
      </c>
      <c r="K51" s="14"/>
    </row>
    <row r="52" spans="1:11" ht="28.5" customHeight="1" x14ac:dyDescent="0.2">
      <c r="A52" s="45" t="s">
        <v>113</v>
      </c>
      <c r="B52" s="46" t="s">
        <v>119</v>
      </c>
      <c r="C52" s="46" t="s">
        <v>115</v>
      </c>
      <c r="D52" s="27" t="s">
        <v>120</v>
      </c>
      <c r="E52" s="28">
        <v>970</v>
      </c>
      <c r="F52" s="58"/>
      <c r="G52" s="59"/>
      <c r="H52" s="29">
        <v>50</v>
      </c>
      <c r="I52" s="28">
        <f t="shared" si="0"/>
        <v>48500</v>
      </c>
      <c r="J52" s="28">
        <f t="shared" si="1"/>
        <v>0</v>
      </c>
      <c r="K52" s="14"/>
    </row>
    <row r="53" spans="1:11" ht="28.5" customHeight="1" x14ac:dyDescent="0.2">
      <c r="A53" s="45" t="s">
        <v>113</v>
      </c>
      <c r="B53" s="46" t="s">
        <v>121</v>
      </c>
      <c r="C53" s="46" t="s">
        <v>115</v>
      </c>
      <c r="D53" s="27" t="s">
        <v>122</v>
      </c>
      <c r="E53" s="28">
        <v>400</v>
      </c>
      <c r="F53" s="58"/>
      <c r="G53" s="59"/>
      <c r="H53" s="29">
        <v>100</v>
      </c>
      <c r="I53" s="28">
        <f t="shared" si="0"/>
        <v>40000</v>
      </c>
      <c r="J53" s="28">
        <f t="shared" si="1"/>
        <v>0</v>
      </c>
      <c r="K53" s="14"/>
    </row>
    <row r="54" spans="1:11" ht="28.5" customHeight="1" x14ac:dyDescent="0.2">
      <c r="A54" s="45" t="s">
        <v>113</v>
      </c>
      <c r="B54" s="46" t="s">
        <v>123</v>
      </c>
      <c r="C54" s="46" t="s">
        <v>115</v>
      </c>
      <c r="D54" s="27" t="s">
        <v>124</v>
      </c>
      <c r="E54" s="28">
        <v>430</v>
      </c>
      <c r="F54" s="58"/>
      <c r="G54" s="59"/>
      <c r="H54" s="29">
        <v>10</v>
      </c>
      <c r="I54" s="28">
        <f t="shared" si="0"/>
        <v>4300</v>
      </c>
      <c r="J54" s="28">
        <f t="shared" si="1"/>
        <v>0</v>
      </c>
      <c r="K54" s="14"/>
    </row>
    <row r="55" spans="1:11" ht="28.5" customHeight="1" x14ac:dyDescent="0.2">
      <c r="A55" s="45" t="s">
        <v>113</v>
      </c>
      <c r="B55" s="46" t="s">
        <v>125</v>
      </c>
      <c r="C55" s="46" t="s">
        <v>115</v>
      </c>
      <c r="D55" s="27" t="s">
        <v>126</v>
      </c>
      <c r="E55" s="28">
        <v>550</v>
      </c>
      <c r="F55" s="58"/>
      <c r="G55" s="59"/>
      <c r="H55" s="29">
        <v>10</v>
      </c>
      <c r="I55" s="28">
        <f t="shared" si="0"/>
        <v>5500</v>
      </c>
      <c r="J55" s="28">
        <f t="shared" si="1"/>
        <v>0</v>
      </c>
      <c r="K55" s="14"/>
    </row>
    <row r="56" spans="1:11" ht="28.5" customHeight="1" x14ac:dyDescent="0.2">
      <c r="A56" s="45" t="s">
        <v>113</v>
      </c>
      <c r="B56" s="46" t="s">
        <v>127</v>
      </c>
      <c r="C56" s="46" t="s">
        <v>115</v>
      </c>
      <c r="D56" s="27" t="s">
        <v>128</v>
      </c>
      <c r="E56" s="28">
        <v>550</v>
      </c>
      <c r="F56" s="58"/>
      <c r="G56" s="59"/>
      <c r="H56" s="29">
        <v>10</v>
      </c>
      <c r="I56" s="28">
        <f t="shared" si="0"/>
        <v>5500</v>
      </c>
      <c r="J56" s="28">
        <f t="shared" si="1"/>
        <v>0</v>
      </c>
      <c r="K56" s="14"/>
    </row>
    <row r="57" spans="1:11" ht="28.5" customHeight="1" thickBot="1" x14ac:dyDescent="0.25">
      <c r="A57" s="48" t="s">
        <v>113</v>
      </c>
      <c r="B57" s="49" t="s">
        <v>129</v>
      </c>
      <c r="C57" s="49" t="s">
        <v>115</v>
      </c>
      <c r="D57" s="32" t="s">
        <v>130</v>
      </c>
      <c r="E57" s="43">
        <v>550</v>
      </c>
      <c r="F57" s="62"/>
      <c r="G57" s="63"/>
      <c r="H57" s="44">
        <v>10</v>
      </c>
      <c r="I57" s="43">
        <f t="shared" si="0"/>
        <v>5500</v>
      </c>
      <c r="J57" s="43">
        <f t="shared" si="1"/>
        <v>0</v>
      </c>
      <c r="K57" s="14"/>
    </row>
    <row r="58" spans="1:11" ht="15" thickTop="1" x14ac:dyDescent="0.2"/>
  </sheetData>
  <sheetProtection password="812D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8 - הצעת מחיר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דורון רותם</dc:creator>
  <cp:lastModifiedBy>‏‏משתמש Windows</cp:lastModifiedBy>
  <dcterms:created xsi:type="dcterms:W3CDTF">2017-09-17T17:32:49Z</dcterms:created>
  <dcterms:modified xsi:type="dcterms:W3CDTF">2017-09-18T11:24:52Z</dcterms:modified>
</cp:coreProperties>
</file>